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02314B6A-1A48-4B6B-948B-8CA6E602DB7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29" i="11" l="1"/>
  <c r="G26" i="11"/>
  <c r="G25" i="11"/>
  <c r="G24" i="11"/>
  <c r="G17" i="11"/>
  <c r="B29" i="11"/>
  <c r="B26" i="11"/>
  <c r="B25" i="11"/>
  <c r="B24" i="11"/>
  <c r="B17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H27" i="14" l="1"/>
  <c r="G22" i="14"/>
  <c r="F17" i="14"/>
  <c r="F25" i="14"/>
  <c r="H19" i="14"/>
  <c r="G14" i="14"/>
  <c r="F29" i="14"/>
  <c r="G26" i="14"/>
  <c r="H23" i="14"/>
  <c r="F21" i="14"/>
  <c r="G18" i="14"/>
  <c r="H15" i="14"/>
  <c r="F13" i="14"/>
  <c r="H29" i="14"/>
  <c r="G28" i="14"/>
  <c r="F27" i="14"/>
  <c r="H25" i="14"/>
  <c r="G24" i="14"/>
  <c r="F23" i="14"/>
  <c r="H21" i="14"/>
  <c r="G20" i="14"/>
  <c r="F19" i="14"/>
  <c r="H17" i="14"/>
  <c r="G16" i="14"/>
  <c r="F15" i="14"/>
  <c r="H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<sst xmlns="http://schemas.openxmlformats.org/spreadsheetml/2006/main" count="115" uniqueCount="60">
  <si>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</si>
  <si>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</si>
  <si>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</si>
  <si>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</si>
  <si>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</si>
  <si>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</si>
  <si>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</si>
  <si>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</si>
  <si>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</si>
  <si>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</si>
  <si>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</si>
  <si>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</si>
  <si>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</si>
  <si>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</si>
  <si>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</si>
  <si>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</si>
  <si>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</si>
  <si>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</si>
  <si>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</si>
  <si>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</si>
  <si>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</si>
  <si>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</si>
  <si>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</si>
  <si>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</si>
  <si>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</si>
  <si>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</si>
  <si>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</si>
  <si>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</si>
  <si>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</si>
  <si>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</si>
  <si>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</si>
  <si>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</si>
  <si>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</si>
  <si>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</si>
  <si>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</si>
  <si>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</si>
  <si>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</si>
  <si>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</si>
  <si>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</si>
  <si>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</si>
  <si>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</si>
  <si>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</si>
  <si>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</si>
  <si>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</si>
  <si>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</si>
  <si>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</si>
  <si>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</si>
  <si>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Масло сливочное</t>
  </si>
  <si>
    <t>8 день                            м.п.</t>
  </si>
  <si>
    <t>Суп-пюре из птицы</t>
  </si>
  <si>
    <t>Биточки из мяса кур</t>
  </si>
  <si>
    <t>Чай с лимоном</t>
  </si>
  <si>
    <t>Макаронные изделия отварные</t>
  </si>
  <si>
    <t>Каша геркулесовая молочная с маслом сливочным</t>
  </si>
  <si>
    <t>Кисель плодово-ягодный</t>
  </si>
  <si>
    <t>Салат из белокочанной капусты с морковью и м/р</t>
  </si>
  <si>
    <t>Снежок</t>
  </si>
  <si>
    <t>Напиток брусничный</t>
  </si>
  <si>
    <t>Пирожок с начинкой</t>
  </si>
  <si>
    <t>на 29 мая 2026 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</si>
</sst>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05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2" fontId="14" fillId="0" borderId="1" xfId="0" applyNumberFormat="1" applyFont="1" applyBorder="1" applyAlignment="1">
      <alignment horizontal="center" vertic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0" fontId="23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/>
    <xf numFmtId="0" fontId="16" fillId="0" borderId="1" xfId="1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4" fillId="0" borderId="1" xfId="1" applyFont="1" applyBorder="1" applyAlignment="1">
      <alignment horizontal="center" vertical="center" wrapText="1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0" xfId="0" applyFont="1" applyAlignment="1">
      <alignment horizontal="right" vertical="center"/>
    </xf>
    <xf numFmtId="0" fontId="21" fillId="0" borderId="1" xfId="1" applyFont="1" applyBorder="1" applyAlignment="1">
      <alignment horizontal="center" vertical="center" wrapText="1"/>
    </xf>
    <xf numFmtId="0" fontId="19" fillId="0" borderId="0" xfId="1" applyFont="1" applyAlignment="1">
      <alignment horizontal="center" vertical="center"/>
    </xf>
    <xf numFmtId="14" fontId="19" fillId="0" borderId="0" xfId="1" applyNumberFormat="1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29"/>
  <sheetViews>
    <sheetView tabSelected="1" zoomScale="32" zoomScaleNormal="32" workbookViewId="0">
      <selection activeCell="F7" sqref="F7:G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86" t="s">
        <v>21</v>
      </c>
      <c r="B1" s="86"/>
      <c r="C1" s="86"/>
      <c r="D1" s="86"/>
      <c r="E1" s="86"/>
      <c r="F1" s="86" t="s">
        <v>18</v>
      </c>
      <c r="G1" s="86"/>
      <c r="H1" s="86"/>
      <c r="I1" s="9"/>
    </row>
    <row r="2" spans="1:255" s="5" customFormat="1" ht="46.5" x14ac:dyDescent="0.7">
      <c r="A2" s="86" t="s">
        <v>23</v>
      </c>
      <c r="B2" s="91"/>
      <c r="C2" s="90"/>
      <c r="D2" s="90"/>
      <c r="E2" s="90"/>
      <c r="F2" s="86" t="s">
        <v>22</v>
      </c>
      <c r="G2" s="86"/>
      <c r="H2" s="86"/>
      <c r="I2" s="9"/>
    </row>
    <row r="3" spans="1:255" s="5" customFormat="1" ht="46.5" x14ac:dyDescent="0.7">
      <c r="A3" s="86" t="s">
        <v>33</v>
      </c>
      <c r="B3" s="90"/>
      <c r="C3" s="90"/>
      <c r="D3" s="90"/>
      <c r="E3" s="90"/>
      <c r="F3" s="86" t="s">
        <v>17</v>
      </c>
      <c r="G3" s="86"/>
      <c r="H3" s="86"/>
      <c r="I3" s="9"/>
    </row>
    <row r="4" spans="1:255" s="5" customFormat="1" ht="46.5" x14ac:dyDescent="0.7">
      <c r="A4" s="86" t="s">
        <v>34</v>
      </c>
      <c r="B4" s="90"/>
      <c r="C4" s="90"/>
      <c r="D4" s="90"/>
      <c r="E4" s="90"/>
      <c r="F4" s="86" t="s">
        <v>20</v>
      </c>
      <c r="G4" s="86"/>
      <c r="H4" s="86"/>
      <c r="I4" s="9"/>
    </row>
    <row r="5" spans="1:255" ht="46.5" x14ac:dyDescent="0.7">
      <c r="A5" s="70" t="s">
        <v>48</v>
      </c>
      <c r="B5" s="64"/>
      <c r="C5" s="64"/>
      <c r="D5" s="64"/>
      <c r="E5" s="79"/>
      <c r="F5" s="70" t="s">
        <v>48</v>
      </c>
      <c r="G5" s="64"/>
      <c r="H5" s="64"/>
      <c r="I5" s="3"/>
    </row>
    <row r="6" spans="1:255" s="13" customFormat="1" ht="46.5" x14ac:dyDescent="0.25">
      <c r="A6" s="87" t="s">
        <v>0</v>
      </c>
      <c r="B6" s="87"/>
      <c r="C6" s="87"/>
      <c r="D6" s="79"/>
      <c r="E6" s="79"/>
      <c r="F6" s="87" t="s">
        <v>0</v>
      </c>
      <c r="G6" s="87"/>
      <c r="H6" s="87"/>
      <c r="I6" s="6"/>
    </row>
    <row r="7" spans="1:255" s="13" customFormat="1" ht="46.5" x14ac:dyDescent="0.25">
      <c r="A7" s="88" t="s">
        <v>59</v>
      </c>
      <c r="B7" s="89"/>
      <c r="C7" s="84" t="s">
        <v>16</v>
      </c>
      <c r="D7" s="79"/>
      <c r="E7" s="79"/>
      <c r="F7" s="88" t="s">
        <v>59</v>
      </c>
      <c r="G7" s="89"/>
      <c r="H7" s="85" t="s">
        <v>16</v>
      </c>
    </row>
    <row r="8" spans="1:255" s="13" customFormat="1" ht="46.5" x14ac:dyDescent="0.25">
      <c r="A8" s="71" t="s">
        <v>15</v>
      </c>
      <c r="B8" s="65"/>
      <c r="C8" s="65"/>
      <c r="D8" s="79"/>
      <c r="E8" s="79"/>
      <c r="F8" s="71" t="s">
        <v>15</v>
      </c>
      <c r="G8" s="65"/>
      <c r="H8" s="65"/>
    </row>
    <row r="9" spans="1:255" ht="46.5" x14ac:dyDescent="0.7">
      <c r="A9" s="92" t="s">
        <v>10</v>
      </c>
      <c r="B9" s="92" t="s">
        <v>11</v>
      </c>
      <c r="C9" s="92" t="s">
        <v>8</v>
      </c>
      <c r="D9" s="72"/>
      <c r="E9" s="72"/>
      <c r="F9" s="92" t="s">
        <v>10</v>
      </c>
      <c r="G9" s="92" t="s">
        <v>11</v>
      </c>
      <c r="H9" s="92" t="s">
        <v>8</v>
      </c>
      <c r="I9" s="1"/>
    </row>
    <row r="10" spans="1:255" ht="46.5" x14ac:dyDescent="0.7">
      <c r="A10" s="92"/>
      <c r="B10" s="92"/>
      <c r="C10" s="92"/>
      <c r="D10" s="72"/>
      <c r="E10" s="72"/>
      <c r="F10" s="92"/>
      <c r="G10" s="92"/>
      <c r="H10" s="92"/>
      <c r="I10" s="1"/>
    </row>
    <row r="11" spans="1:255" s="21" customFormat="1" ht="46.5" x14ac:dyDescent="0.25">
      <c r="A11" s="61" t="s">
        <v>1</v>
      </c>
      <c r="B11" s="73"/>
      <c r="C11" s="73"/>
      <c r="D11" s="79"/>
      <c r="E11" s="79"/>
      <c r="F11" s="61" t="s">
        <v>1</v>
      </c>
      <c r="G11" s="73"/>
      <c r="H11" s="73"/>
    </row>
    <row r="12" spans="1:255" s="21" customFormat="1" ht="91.5" x14ac:dyDescent="0.65">
      <c r="A12" s="76" t="s">
        <v>53</v>
      </c>
      <c r="B12" s="74">
        <v>180</v>
      </c>
      <c r="C12" s="77">
        <v>185.1</v>
      </c>
      <c r="D12" s="66"/>
      <c r="E12" s="66"/>
      <c r="F12" s="76" t="s">
        <v>53</v>
      </c>
      <c r="G12" s="74">
        <v>180</v>
      </c>
      <c r="H12" s="77">
        <v>185.1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76" t="s">
        <v>47</v>
      </c>
      <c r="B13" s="74">
        <v>10</v>
      </c>
      <c r="C13" s="77">
        <v>66.06</v>
      </c>
      <c r="D13" s="66"/>
      <c r="E13" s="66"/>
      <c r="F13" s="76" t="s">
        <v>47</v>
      </c>
      <c r="G13" s="74">
        <v>10</v>
      </c>
      <c r="H13" s="77">
        <v>66.06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1" customFormat="1" ht="45.75" x14ac:dyDescent="0.65">
      <c r="A14" s="18" t="s">
        <v>19</v>
      </c>
      <c r="B14" s="74">
        <v>30</v>
      </c>
      <c r="C14" s="67">
        <v>80.86</v>
      </c>
      <c r="D14" s="66"/>
      <c r="E14" s="66"/>
      <c r="F14" s="18" t="s">
        <v>19</v>
      </c>
      <c r="G14" s="74">
        <v>30</v>
      </c>
      <c r="H14" s="67">
        <v>80.86</v>
      </c>
      <c r="I14" s="24">
        <v>0</v>
      </c>
      <c r="J14" s="25">
        <v>0.04</v>
      </c>
      <c r="K14" s="25">
        <v>0.05</v>
      </c>
      <c r="L14" s="25">
        <v>12.32</v>
      </c>
      <c r="M14" s="25">
        <v>48.624673170731704</v>
      </c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3"/>
      <c r="AG14" s="23"/>
      <c r="AH14" s="23"/>
      <c r="AI14" s="23"/>
      <c r="AJ14" s="23"/>
      <c r="AK14" s="23"/>
      <c r="AL14" s="23"/>
      <c r="AM14" s="23"/>
      <c r="AN14" s="23"/>
      <c r="AO14" s="23"/>
      <c r="AP14" s="23"/>
      <c r="AQ14" s="23"/>
      <c r="AR14" s="23"/>
      <c r="AS14" s="23"/>
      <c r="AT14" s="23"/>
      <c r="AU14" s="23"/>
      <c r="AV14" s="23"/>
      <c r="AW14" s="23"/>
      <c r="AX14" s="23"/>
      <c r="AY14" s="23"/>
      <c r="AZ14" s="23"/>
      <c r="BA14" s="23"/>
      <c r="BB14" s="23"/>
      <c r="BC14" s="23"/>
      <c r="BD14" s="23"/>
      <c r="BE14" s="23"/>
      <c r="BF14" s="23"/>
      <c r="BG14" s="23"/>
      <c r="BH14" s="23"/>
      <c r="BI14" s="23"/>
      <c r="BJ14" s="23"/>
      <c r="BK14" s="23"/>
      <c r="BL14" s="23"/>
      <c r="BM14" s="23"/>
      <c r="BN14" s="23"/>
      <c r="BO14" s="23"/>
      <c r="BP14" s="23"/>
      <c r="BQ14" s="23"/>
      <c r="BR14" s="23"/>
      <c r="BS14" s="23"/>
      <c r="BT14" s="23"/>
      <c r="BU14" s="23"/>
      <c r="BV14" s="23"/>
      <c r="BW14" s="23"/>
      <c r="BX14" s="23"/>
      <c r="BY14" s="23"/>
      <c r="BZ14" s="23"/>
      <c r="CA14" s="23"/>
      <c r="CB14" s="23"/>
      <c r="CC14" s="23"/>
      <c r="CD14" s="23"/>
      <c r="CE14" s="23"/>
      <c r="CF14" s="23"/>
      <c r="CG14" s="23"/>
      <c r="CH14" s="23"/>
      <c r="CI14" s="23"/>
      <c r="CJ14" s="23"/>
      <c r="CK14" s="23"/>
      <c r="CL14" s="23"/>
      <c r="CM14" s="23"/>
      <c r="CN14" s="23"/>
      <c r="CO14" s="23"/>
      <c r="CP14" s="23"/>
      <c r="CQ14" s="23"/>
      <c r="CR14" s="23"/>
      <c r="CS14" s="23"/>
      <c r="CT14" s="23"/>
      <c r="CU14" s="23"/>
      <c r="CV14" s="23"/>
      <c r="CW14" s="23"/>
      <c r="CX14" s="23"/>
      <c r="CY14" s="23"/>
      <c r="CZ14" s="23"/>
      <c r="DA14" s="23"/>
      <c r="DB14" s="23"/>
      <c r="DC14" s="23"/>
      <c r="DD14" s="23"/>
      <c r="DE14" s="23"/>
      <c r="DF14" s="23"/>
      <c r="DG14" s="23"/>
      <c r="DH14" s="23"/>
      <c r="DI14" s="23"/>
      <c r="DJ14" s="23"/>
      <c r="DK14" s="23"/>
      <c r="DL14" s="23"/>
      <c r="DM14" s="23"/>
      <c r="DN14" s="23"/>
      <c r="DO14" s="23"/>
      <c r="DP14" s="23"/>
      <c r="DQ14" s="23"/>
      <c r="DR14" s="23"/>
      <c r="DS14" s="23"/>
      <c r="DT14" s="23"/>
      <c r="DU14" s="23"/>
      <c r="DV14" s="23"/>
      <c r="DW14" s="23"/>
      <c r="DX14" s="23"/>
      <c r="DY14" s="23"/>
      <c r="DZ14" s="23"/>
      <c r="EA14" s="23"/>
      <c r="EB14" s="23"/>
      <c r="EC14" s="23"/>
      <c r="ED14" s="23"/>
      <c r="EE14" s="23"/>
      <c r="EF14" s="23"/>
      <c r="EG14" s="23"/>
      <c r="EH14" s="23"/>
      <c r="EI14" s="23"/>
      <c r="EJ14" s="23"/>
      <c r="EK14" s="23"/>
      <c r="EL14" s="23"/>
      <c r="EM14" s="23"/>
      <c r="EN14" s="23"/>
      <c r="EO14" s="23"/>
      <c r="EP14" s="23"/>
      <c r="EQ14" s="23"/>
      <c r="ER14" s="23"/>
      <c r="ES14" s="23"/>
      <c r="ET14" s="23"/>
      <c r="EU14" s="23"/>
      <c r="EV14" s="23"/>
      <c r="EW14" s="23"/>
      <c r="EX14" s="23"/>
      <c r="EY14" s="23"/>
      <c r="EZ14" s="23"/>
      <c r="FA14" s="23"/>
      <c r="FB14" s="23"/>
      <c r="FC14" s="23"/>
      <c r="FD14" s="23"/>
      <c r="FE14" s="23"/>
      <c r="FF14" s="23"/>
      <c r="FG14" s="23"/>
      <c r="FH14" s="23"/>
      <c r="FI14" s="23"/>
      <c r="FJ14" s="23"/>
      <c r="FK14" s="23"/>
      <c r="FL14" s="23"/>
      <c r="FM14" s="23"/>
      <c r="FN14" s="23"/>
      <c r="FO14" s="23"/>
      <c r="FP14" s="23"/>
      <c r="FQ14" s="23"/>
      <c r="FR14" s="23"/>
      <c r="FS14" s="23"/>
      <c r="FT14" s="23"/>
      <c r="FU14" s="23"/>
      <c r="FV14" s="23"/>
      <c r="FW14" s="23"/>
      <c r="FX14" s="23"/>
      <c r="FY14" s="23"/>
      <c r="FZ14" s="23"/>
      <c r="GA14" s="23"/>
      <c r="GB14" s="23"/>
      <c r="GC14" s="23"/>
      <c r="GD14" s="23"/>
      <c r="GE14" s="23"/>
      <c r="GF14" s="23"/>
      <c r="GG14" s="23"/>
      <c r="GH14" s="23"/>
      <c r="GI14" s="23"/>
      <c r="GJ14" s="23"/>
      <c r="GK14" s="23"/>
      <c r="GL14" s="23"/>
      <c r="GM14" s="23"/>
      <c r="GN14" s="23"/>
      <c r="GO14" s="23"/>
      <c r="GP14" s="23"/>
      <c r="GQ14" s="23"/>
      <c r="GR14" s="23"/>
      <c r="GS14" s="23"/>
      <c r="GT14" s="23"/>
      <c r="GU14" s="23"/>
      <c r="GV14" s="23"/>
      <c r="GW14" s="23"/>
      <c r="GX14" s="23"/>
      <c r="GY14" s="23"/>
      <c r="GZ14" s="23"/>
      <c r="HA14" s="23"/>
      <c r="HB14" s="23"/>
      <c r="HC14" s="23"/>
      <c r="HD14" s="23"/>
      <c r="HE14" s="23"/>
      <c r="HF14" s="23"/>
      <c r="HG14" s="23"/>
      <c r="HH14" s="23"/>
      <c r="HI14" s="23"/>
      <c r="HJ14" s="23"/>
      <c r="HK14" s="23"/>
      <c r="HL14" s="23"/>
      <c r="HM14" s="23"/>
      <c r="HN14" s="23"/>
      <c r="HO14" s="23"/>
      <c r="HP14" s="23"/>
      <c r="HQ14" s="23"/>
      <c r="HR14" s="23"/>
      <c r="HS14" s="23"/>
      <c r="HT14" s="23"/>
      <c r="HU14" s="23"/>
      <c r="HV14" s="23"/>
      <c r="HW14" s="23"/>
      <c r="HX14" s="23"/>
      <c r="HY14" s="23"/>
      <c r="HZ14" s="23"/>
      <c r="IA14" s="23"/>
      <c r="IB14" s="23"/>
      <c r="IC14" s="23"/>
      <c r="ID14" s="23"/>
      <c r="IE14" s="23"/>
      <c r="IF14" s="23"/>
      <c r="IG14" s="23"/>
      <c r="IH14" s="23"/>
      <c r="II14" s="23"/>
      <c r="IJ14" s="23"/>
      <c r="IK14" s="23"/>
      <c r="IL14" s="23"/>
      <c r="IM14" s="23"/>
      <c r="IN14" s="23"/>
      <c r="IO14" s="23"/>
      <c r="IP14" s="23"/>
      <c r="IQ14" s="23"/>
      <c r="IR14" s="23"/>
      <c r="IS14" s="23"/>
      <c r="IT14" s="23"/>
      <c r="IU14" s="23"/>
    </row>
    <row r="15" spans="1:255" s="21" customFormat="1" ht="46.5" x14ac:dyDescent="0.65">
      <c r="A15" s="76" t="s">
        <v>51</v>
      </c>
      <c r="B15" s="74">
        <v>200</v>
      </c>
      <c r="C15" s="67">
        <v>48.62</v>
      </c>
      <c r="D15" s="79"/>
      <c r="E15" s="79"/>
      <c r="F15" s="76" t="s">
        <v>51</v>
      </c>
      <c r="G15" s="74">
        <v>200</v>
      </c>
      <c r="H15" s="67">
        <v>48.62</v>
      </c>
    </row>
    <row r="16" spans="1:255" s="37" customFormat="1" ht="46.5" x14ac:dyDescent="0.65">
      <c r="A16" s="68" t="s">
        <v>2</v>
      </c>
      <c r="B16" s="80"/>
      <c r="C16" s="20"/>
      <c r="D16" s="69"/>
      <c r="E16" s="69"/>
      <c r="F16" s="68" t="s">
        <v>2</v>
      </c>
      <c r="G16" s="80"/>
      <c r="H16" s="20"/>
    </row>
    <row r="17" spans="1:13" s="26" customFormat="1" ht="45.75" x14ac:dyDescent="0.65">
      <c r="A17" s="18" t="s">
        <v>56</v>
      </c>
      <c r="B17" s="20" t="str">
        <f>"100"</f>
        <v>100</v>
      </c>
      <c r="C17" s="20">
        <v>81.17</v>
      </c>
      <c r="D17" s="70"/>
      <c r="E17" s="70"/>
      <c r="F17" s="18" t="s">
        <v>56</v>
      </c>
      <c r="G17" s="20" t="str">
        <f>"100"</f>
        <v>100</v>
      </c>
      <c r="H17" s="20">
        <v>81.17</v>
      </c>
    </row>
    <row r="18" spans="1:13" s="26" customFormat="1" ht="45.75" x14ac:dyDescent="0.6">
      <c r="A18" s="68" t="s">
        <v>3</v>
      </c>
      <c r="B18" s="81"/>
      <c r="C18" s="81"/>
      <c r="D18" s="70"/>
      <c r="E18" s="70"/>
      <c r="F18" s="68" t="s">
        <v>3</v>
      </c>
      <c r="G18" s="81"/>
      <c r="H18" s="81"/>
      <c r="I18" s="63"/>
      <c r="J18" s="60"/>
      <c r="K18" s="60"/>
      <c r="L18" s="60"/>
      <c r="M18" s="60"/>
    </row>
    <row r="19" spans="1:13" s="26" customFormat="1" ht="91.5" x14ac:dyDescent="0.65">
      <c r="A19" s="76" t="s">
        <v>55</v>
      </c>
      <c r="B19" s="74">
        <v>50</v>
      </c>
      <c r="C19" s="67">
        <v>54.39</v>
      </c>
      <c r="D19" s="70"/>
      <c r="E19" s="70"/>
      <c r="F19" s="76" t="s">
        <v>55</v>
      </c>
      <c r="G19" s="74">
        <v>50</v>
      </c>
      <c r="H19" s="67">
        <v>54.39</v>
      </c>
      <c r="I19" s="63"/>
      <c r="J19" s="60"/>
      <c r="K19" s="60"/>
      <c r="L19" s="60"/>
      <c r="M19" s="60"/>
    </row>
    <row r="20" spans="1:13" s="26" customFormat="1" ht="45.75" x14ac:dyDescent="0.65">
      <c r="A20" s="76" t="s">
        <v>49</v>
      </c>
      <c r="B20" s="74">
        <v>180</v>
      </c>
      <c r="C20" s="67">
        <v>80.17</v>
      </c>
      <c r="D20" s="70"/>
      <c r="E20" s="70"/>
      <c r="F20" s="76" t="s">
        <v>49</v>
      </c>
      <c r="G20" s="74">
        <v>180</v>
      </c>
      <c r="H20" s="67">
        <v>80.17</v>
      </c>
      <c r="I20" s="63"/>
      <c r="J20" s="60"/>
      <c r="K20" s="60"/>
      <c r="L20" s="60"/>
      <c r="M20" s="60"/>
    </row>
    <row r="21" spans="1:13" s="26" customFormat="1" ht="45.75" x14ac:dyDescent="0.65">
      <c r="A21" s="76" t="s">
        <v>50</v>
      </c>
      <c r="B21" s="74">
        <v>70</v>
      </c>
      <c r="C21" s="67">
        <v>109.8</v>
      </c>
      <c r="D21" s="70"/>
      <c r="E21" s="70"/>
      <c r="F21" s="76" t="s">
        <v>50</v>
      </c>
      <c r="G21" s="74">
        <v>70</v>
      </c>
      <c r="H21" s="67">
        <v>109.8</v>
      </c>
      <c r="I21" s="63"/>
      <c r="J21" s="60"/>
      <c r="K21" s="60"/>
      <c r="L21" s="60"/>
      <c r="M21" s="60"/>
    </row>
    <row r="22" spans="1:13" s="26" customFormat="1" ht="45.75" x14ac:dyDescent="0.65">
      <c r="A22" s="76" t="s">
        <v>52</v>
      </c>
      <c r="B22" s="74">
        <v>130</v>
      </c>
      <c r="C22" s="67">
        <v>215.9</v>
      </c>
      <c r="D22" s="70"/>
      <c r="E22" s="70"/>
      <c r="F22" s="76" t="s">
        <v>52</v>
      </c>
      <c r="G22" s="74">
        <v>130</v>
      </c>
      <c r="H22" s="67">
        <v>215.9</v>
      </c>
      <c r="I22" s="63"/>
      <c r="J22" s="60"/>
      <c r="K22" s="60"/>
      <c r="L22" s="60"/>
      <c r="M22" s="60"/>
    </row>
    <row r="23" spans="1:13" s="26" customFormat="1" ht="45.75" x14ac:dyDescent="0.65">
      <c r="A23" s="76" t="s">
        <v>13</v>
      </c>
      <c r="B23" s="74">
        <v>15</v>
      </c>
      <c r="C23" s="67">
        <v>9.8800000000000008</v>
      </c>
      <c r="D23" s="70"/>
      <c r="E23" s="70"/>
      <c r="F23" s="76" t="s">
        <v>13</v>
      </c>
      <c r="G23" s="74">
        <v>15</v>
      </c>
      <c r="H23" s="67">
        <v>9.8800000000000008</v>
      </c>
      <c r="I23" s="63"/>
      <c r="J23" s="60"/>
      <c r="K23" s="60"/>
      <c r="L23" s="60"/>
      <c r="M23" s="60"/>
    </row>
    <row r="24" spans="1:13" s="27" customFormat="1" ht="46.5" x14ac:dyDescent="0.65">
      <c r="A24" s="18" t="s">
        <v>35</v>
      </c>
      <c r="B24" s="20" t="str">
        <f>"30"</f>
        <v>30</v>
      </c>
      <c r="C24" s="20">
        <v>71.524199999999993</v>
      </c>
      <c r="D24" s="79"/>
      <c r="E24" s="79"/>
      <c r="F24" s="18" t="s">
        <v>35</v>
      </c>
      <c r="G24" s="20" t="str">
        <f>"30"</f>
        <v>30</v>
      </c>
      <c r="H24" s="20">
        <v>71.524199999999993</v>
      </c>
      <c r="I24" s="63"/>
      <c r="J24" s="60"/>
      <c r="K24" s="60"/>
      <c r="L24" s="60"/>
      <c r="M24" s="60"/>
    </row>
    <row r="25" spans="1:13" s="27" customFormat="1" ht="46.5" x14ac:dyDescent="0.65">
      <c r="A25" s="18" t="s">
        <v>5</v>
      </c>
      <c r="B25" s="20" t="str">
        <f>"20"</f>
        <v>20</v>
      </c>
      <c r="C25" s="20">
        <v>38.676000000000002</v>
      </c>
      <c r="D25" s="79"/>
      <c r="E25" s="79"/>
      <c r="F25" s="18" t="s">
        <v>5</v>
      </c>
      <c r="G25" s="20" t="str">
        <f>"20"</f>
        <v>20</v>
      </c>
      <c r="H25" s="20">
        <v>38.676000000000002</v>
      </c>
      <c r="I25" s="63"/>
      <c r="J25" s="60"/>
      <c r="K25" s="60"/>
      <c r="L25" s="60"/>
      <c r="M25" s="60"/>
    </row>
    <row r="26" spans="1:13" ht="46.5" x14ac:dyDescent="0.7">
      <c r="A26" s="18" t="s">
        <v>54</v>
      </c>
      <c r="B26" s="20" t="str">
        <f>"180"</f>
        <v>180</v>
      </c>
      <c r="C26" s="20">
        <v>92.34</v>
      </c>
      <c r="D26" s="72"/>
      <c r="E26" s="72"/>
      <c r="F26" s="18" t="s">
        <v>54</v>
      </c>
      <c r="G26" s="20" t="str">
        <f>"180"</f>
        <v>180</v>
      </c>
      <c r="H26" s="20">
        <v>92.34</v>
      </c>
      <c r="I26" s="63"/>
      <c r="J26" s="60"/>
      <c r="K26" s="60"/>
      <c r="L26" s="60"/>
      <c r="M26" s="60"/>
    </row>
    <row r="27" spans="1:13" ht="46.5" x14ac:dyDescent="0.7">
      <c r="A27" s="61" t="s">
        <v>6</v>
      </c>
      <c r="B27" s="82"/>
      <c r="C27" s="82"/>
      <c r="D27" s="72"/>
      <c r="E27" s="72"/>
      <c r="F27" s="61" t="s">
        <v>6</v>
      </c>
      <c r="G27" s="82"/>
      <c r="H27" s="82"/>
      <c r="I27" s="63"/>
      <c r="J27" s="60"/>
      <c r="K27" s="60"/>
      <c r="L27" s="60"/>
      <c r="M27" s="60"/>
    </row>
    <row r="28" spans="1:13" ht="46.5" x14ac:dyDescent="0.7">
      <c r="A28" s="78" t="s">
        <v>58</v>
      </c>
      <c r="B28" s="75">
        <v>50</v>
      </c>
      <c r="C28" s="62">
        <v>160.6</v>
      </c>
      <c r="D28" s="72"/>
      <c r="E28" s="72"/>
      <c r="F28" s="78" t="s">
        <v>58</v>
      </c>
      <c r="G28" s="75">
        <v>50</v>
      </c>
      <c r="H28" s="62">
        <v>160.6</v>
      </c>
      <c r="I28" s="63">
        <v>0</v>
      </c>
      <c r="J28" s="60">
        <v>16</v>
      </c>
      <c r="K28" s="60">
        <v>0</v>
      </c>
      <c r="L28" s="60">
        <v>28.5</v>
      </c>
      <c r="M28" s="60">
        <v>265.3</v>
      </c>
    </row>
    <row r="29" spans="1:13" ht="45.75" x14ac:dyDescent="0.65">
      <c r="A29" s="76" t="s">
        <v>57</v>
      </c>
      <c r="B29" s="20" t="str">
        <f>"200"</f>
        <v>200</v>
      </c>
      <c r="C29" s="67">
        <v>58.55</v>
      </c>
      <c r="D29" s="83"/>
      <c r="E29" s="83"/>
      <c r="F29" s="76" t="s">
        <v>57</v>
      </c>
      <c r="G29" s="20" t="str">
        <f>"200"</f>
        <v>200</v>
      </c>
      <c r="H29" s="67">
        <v>58.55</v>
      </c>
      <c r="I29" s="63">
        <v>0</v>
      </c>
      <c r="J29" s="60">
        <v>0</v>
      </c>
      <c r="K29" s="60">
        <v>0</v>
      </c>
      <c r="L29" s="60">
        <v>25.82</v>
      </c>
      <c r="M29" s="60">
        <v>102.60140799999999</v>
      </c>
    </row>
  </sheetData>
  <mergeCells count="18">
    <mergeCell ref="H9:H10"/>
    <mergeCell ref="F9:F10"/>
    <mergeCell ref="G9:G10"/>
    <mergeCell ref="C9:C10"/>
    <mergeCell ref="A9:A10"/>
    <mergeCell ref="B9:B10"/>
    <mergeCell ref="A1:E1"/>
    <mergeCell ref="A6:C6"/>
    <mergeCell ref="F6:H6"/>
    <mergeCell ref="A7:B7"/>
    <mergeCell ref="F7:G7"/>
    <mergeCell ref="F2:H2"/>
    <mergeCell ref="A4:E4"/>
    <mergeCell ref="F1:H1"/>
    <mergeCell ref="F3:H3"/>
    <mergeCell ref="F4:H4"/>
    <mergeCell ref="A2:E2"/>
    <mergeCell ref="A3:E3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93" t="s">
        <v>18</v>
      </c>
      <c r="B1" s="93"/>
      <c r="C1" s="93"/>
    </row>
    <row r="2" spans="1:3" ht="33" x14ac:dyDescent="0.25">
      <c r="A2" s="93" t="s">
        <v>22</v>
      </c>
      <c r="B2" s="93"/>
      <c r="C2" s="93"/>
    </row>
    <row r="3" spans="1:3" ht="33" x14ac:dyDescent="0.25">
      <c r="A3" s="93" t="s">
        <v>17</v>
      </c>
      <c r="B3" s="93"/>
      <c r="C3" s="93"/>
    </row>
    <row r="4" spans="1:3" ht="33" x14ac:dyDescent="0.25">
      <c r="A4" s="93" t="s">
        <v>20</v>
      </c>
      <c r="B4" s="93"/>
      <c r="C4" s="93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94"/>
      <c r="B6" s="94"/>
      <c r="C6" s="94"/>
    </row>
    <row r="7" spans="1:3" ht="51.75" customHeight="1" x14ac:dyDescent="0.25">
      <c r="A7" s="95" t="s">
        <v>31</v>
      </c>
      <c r="B7" s="96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2" t="s">
        <v>10</v>
      </c>
      <c r="B9" s="92" t="s">
        <v>11</v>
      </c>
      <c r="C9" s="92" t="s">
        <v>8</v>
      </c>
    </row>
    <row r="10" spans="1:3" ht="19.5" customHeight="1" x14ac:dyDescent="0.25">
      <c r="A10" s="92"/>
      <c r="B10" s="92"/>
      <c r="C10" s="92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97" t="s">
        <v>39</v>
      </c>
      <c r="C1" s="97"/>
      <c r="D1" s="97"/>
      <c r="E1" s="97"/>
      <c r="F1" s="98" t="s">
        <v>43</v>
      </c>
      <c r="G1" s="98"/>
      <c r="H1" s="98"/>
    </row>
    <row r="2" spans="1:9" ht="30" x14ac:dyDescent="0.25">
      <c r="B2" s="97" t="s">
        <v>40</v>
      </c>
      <c r="C2" s="97"/>
      <c r="D2" s="97"/>
      <c r="E2" s="97"/>
      <c r="F2" s="98" t="s">
        <v>36</v>
      </c>
      <c r="G2" s="98"/>
      <c r="H2" s="98"/>
    </row>
    <row r="3" spans="1:9" ht="30" x14ac:dyDescent="0.25">
      <c r="B3" s="97" t="s">
        <v>41</v>
      </c>
      <c r="C3" s="97"/>
      <c r="D3" s="97"/>
      <c r="E3" s="97"/>
      <c r="F3" s="98" t="s">
        <v>17</v>
      </c>
      <c r="G3" s="98"/>
      <c r="H3" s="98"/>
    </row>
    <row r="4" spans="1:9" ht="30" x14ac:dyDescent="0.25">
      <c r="B4" s="97" t="s">
        <v>42</v>
      </c>
      <c r="C4" s="97"/>
      <c r="D4" s="97"/>
      <c r="E4" s="97"/>
      <c r="F4" s="98" t="s">
        <v>20</v>
      </c>
      <c r="G4" s="98"/>
      <c r="H4" s="98"/>
    </row>
    <row r="5" spans="1:9" ht="31.5" x14ac:dyDescent="0.5">
      <c r="B5" s="29" t="s">
        <v>45</v>
      </c>
      <c r="C5" s="30"/>
      <c r="D5" s="30"/>
      <c r="E5" s="31"/>
      <c r="F5" s="36" t="s">
        <v>46</v>
      </c>
      <c r="G5" s="30"/>
      <c r="H5" s="30"/>
    </row>
    <row r="6" spans="1:9" ht="31.5" x14ac:dyDescent="0.25">
      <c r="B6" s="100" t="s">
        <v>0</v>
      </c>
      <c r="C6" s="100"/>
      <c r="D6" s="100"/>
      <c r="E6" s="31"/>
      <c r="F6" s="100"/>
      <c r="G6" s="100"/>
      <c r="H6" s="100"/>
    </row>
    <row r="7" spans="1:9" ht="31.5" x14ac:dyDescent="0.25">
      <c r="B7" s="101" t="s">
        <v>44</v>
      </c>
      <c r="C7" s="101"/>
      <c r="D7" s="53" t="s">
        <v>16</v>
      </c>
      <c r="E7" s="31"/>
      <c r="F7" s="101" t="s">
        <v>44</v>
      </c>
      <c r="G7" s="102"/>
      <c r="H7" s="32"/>
    </row>
    <row r="8" spans="1:9" ht="73.5" customHeight="1" x14ac:dyDescent="0.25">
      <c r="B8" s="28" t="s">
        <v>37</v>
      </c>
      <c r="C8" s="33"/>
      <c r="D8" s="33"/>
      <c r="E8" s="31"/>
      <c r="F8" s="28" t="s">
        <v>38</v>
      </c>
      <c r="G8" s="33"/>
      <c r="H8" s="34"/>
    </row>
    <row r="9" spans="1:9" ht="31.5" customHeight="1" x14ac:dyDescent="0.5">
      <c r="B9" s="103" t="s">
        <v>10</v>
      </c>
      <c r="C9" s="103" t="s">
        <v>11</v>
      </c>
      <c r="D9" s="103" t="s">
        <v>8</v>
      </c>
      <c r="E9" s="35"/>
      <c r="F9" s="99" t="s">
        <v>10</v>
      </c>
      <c r="G9" s="99" t="s">
        <v>11</v>
      </c>
      <c r="H9" s="99" t="s">
        <v>8</v>
      </c>
    </row>
    <row r="10" spans="1:9" ht="20.25" customHeight="1" x14ac:dyDescent="0.5">
      <c r="B10" s="104"/>
      <c r="C10" s="104"/>
      <c r="D10" s="104"/>
      <c r="E10" s="35"/>
      <c r="F10" s="99"/>
      <c r="G10" s="99"/>
      <c r="H10" s="99"/>
    </row>
    <row r="11" spans="1:9" s="38" customFormat="1" ht="35.25" x14ac:dyDescent="0.5">
      <c r="B11" s="44" t="s">
        <v>1</v>
      </c>
      <c r="C11" s="45"/>
      <c r="D11" s="45"/>
      <c r="E11" s="46"/>
      <c r="F11" s="49" t="s">
        <v>1</v>
      </c>
      <c r="G11" s="50"/>
      <c r="H11" s="50"/>
    </row>
    <row r="12" spans="1:9" s="40" customFormat="1" ht="30.75" x14ac:dyDescent="0.45">
      <c r="A12" s="39" t="str">
        <f>"2/6"</f>
        <v>2/6</v>
      </c>
      <c r="B12" s="54" t="e">
        <f t="array" ref="B12:D29">[1]!'!30.01.2025!R11C2:R27C4'</f>
        <v>#REF!</v>
      </c>
      <c r="C12" s="58" t="e">
        <v>#REF!</v>
      </c>
      <c r="D12" s="59" t="e">
        <v>#REF!</v>
      </c>
      <c r="E12" s="52"/>
      <c r="F12" s="54" t="e">
        <f t="array" ref="F12:H29">[1]!'!30.01.2025!R11C2:R27C4'</f>
        <v>#REF!</v>
      </c>
      <c r="G12" s="58" t="e">
        <v>#REF!</v>
      </c>
      <c r="H12" s="59" t="e">
        <v>#REF!</v>
      </c>
      <c r="I12" s="47"/>
    </row>
    <row r="13" spans="1:9" s="40" customFormat="1" ht="30.75" x14ac:dyDescent="0.45">
      <c r="A13" s="39" t="str">
        <f>"5/13"</f>
        <v>5/13</v>
      </c>
      <c r="B13" s="54" t="e">
        <v>#REF!</v>
      </c>
      <c r="C13" s="58" t="e">
        <v>#REF!</v>
      </c>
      <c r="D13" s="59" t="e">
        <v>#REF!</v>
      </c>
      <c r="E13" s="52"/>
      <c r="F13" s="54" t="e">
        <v>#REF!</v>
      </c>
      <c r="G13" s="58" t="e">
        <v>#REF!</v>
      </c>
      <c r="H13" s="59" t="e">
        <v>#REF!</v>
      </c>
      <c r="I13" s="47"/>
    </row>
    <row r="14" spans="1:9" s="40" customFormat="1" ht="30.75" x14ac:dyDescent="0.45">
      <c r="A14" s="39" t="str">
        <f>"-"</f>
        <v>-</v>
      </c>
      <c r="B14" s="54" t="e">
        <v>#REF!</v>
      </c>
      <c r="C14" s="58" t="e">
        <v>#REF!</v>
      </c>
      <c r="D14" s="59" t="e">
        <v>#REF!</v>
      </c>
      <c r="E14" s="52"/>
      <c r="F14" s="54" t="e">
        <v>#REF!</v>
      </c>
      <c r="G14" s="58" t="e">
        <v>#REF!</v>
      </c>
      <c r="H14" s="59" t="e">
        <v>#REF!</v>
      </c>
      <c r="I14" s="47"/>
    </row>
    <row r="15" spans="1:9" s="42" customFormat="1" ht="30.75" x14ac:dyDescent="0.45">
      <c r="A15" s="41" t="str">
        <f>"14/10"</f>
        <v>14/10</v>
      </c>
      <c r="B15" s="54" t="e">
        <v>#REF!</v>
      </c>
      <c r="C15" s="58" t="e">
        <v>#REF!</v>
      </c>
      <c r="D15" s="59" t="e">
        <v>#REF!</v>
      </c>
      <c r="E15" s="52"/>
      <c r="F15" s="54" t="e">
        <v>#REF!</v>
      </c>
      <c r="G15" s="58" t="e">
        <v>#REF!</v>
      </c>
      <c r="H15" s="59" t="e">
        <v>#REF!</v>
      </c>
      <c r="I15" s="47"/>
    </row>
    <row r="16" spans="1:9" s="43" customFormat="1" ht="30" x14ac:dyDescent="0.4">
      <c r="B16" s="55" t="e">
        <v>#REF!</v>
      </c>
      <c r="C16" s="58" t="e">
        <v>#REF!</v>
      </c>
      <c r="D16" s="59" t="e">
        <v>#REF!</v>
      </c>
      <c r="E16" s="51"/>
      <c r="F16" s="55" t="e">
        <v>#REF!</v>
      </c>
      <c r="G16" s="58" t="e">
        <v>#REF!</v>
      </c>
      <c r="H16" s="59" t="e">
        <v>#REF!</v>
      </c>
      <c r="I16" s="48"/>
    </row>
    <row r="17" spans="1:9" s="42" customFormat="1" ht="30" x14ac:dyDescent="0.4">
      <c r="A17" s="41" t="str">
        <f>"-"</f>
        <v>-</v>
      </c>
      <c r="B17" s="56" t="e">
        <v>#REF!</v>
      </c>
      <c r="C17" s="58" t="e">
        <v>#REF!</v>
      </c>
      <c r="D17" s="59" t="e">
        <v>#REF!</v>
      </c>
      <c r="E17" s="51"/>
      <c r="F17" s="56" t="e">
        <v>#REF!</v>
      </c>
      <c r="G17" s="58" t="e">
        <v>#REF!</v>
      </c>
      <c r="H17" s="59" t="e">
        <v>#REF!</v>
      </c>
      <c r="I17" s="48"/>
    </row>
    <row r="18" spans="1:9" s="38" customFormat="1" ht="30.75" x14ac:dyDescent="0.45">
      <c r="B18" s="55" t="e">
        <v>#REF!</v>
      </c>
      <c r="C18" s="58" t="e">
        <v>#REF!</v>
      </c>
      <c r="D18" s="59" t="e">
        <v>#REF!</v>
      </c>
      <c r="E18" s="52"/>
      <c r="F18" s="55" t="e">
        <v>#REF!</v>
      </c>
      <c r="G18" s="58" t="e">
        <v>#REF!</v>
      </c>
      <c r="H18" s="59" t="e">
        <v>#REF!</v>
      </c>
      <c r="I18" s="47"/>
    </row>
    <row r="19" spans="1:9" s="40" customFormat="1" ht="30.75" x14ac:dyDescent="0.45">
      <c r="A19" s="39" t="str">
        <f>"5/1"</f>
        <v>5/1</v>
      </c>
      <c r="B19" s="57" t="e">
        <v>#REF!</v>
      </c>
      <c r="C19" s="58" t="e">
        <v>#REF!</v>
      </c>
      <c r="D19" s="59" t="e">
        <v>#REF!</v>
      </c>
      <c r="E19" s="52"/>
      <c r="F19" s="57" t="e">
        <v>#REF!</v>
      </c>
      <c r="G19" s="58" t="e">
        <v>#REF!</v>
      </c>
      <c r="H19" s="59" t="e">
        <v>#REF!</v>
      </c>
      <c r="I19" s="47"/>
    </row>
    <row r="20" spans="1:9" s="40" customFormat="1" ht="30.75" x14ac:dyDescent="0.45">
      <c r="A20" s="39" t="str">
        <f>"18/7"</f>
        <v>18/7</v>
      </c>
      <c r="B20" s="54" t="e">
        <v>#REF!</v>
      </c>
      <c r="C20" s="58" t="e">
        <v>#REF!</v>
      </c>
      <c r="D20" s="59" t="e">
        <v>#REF!</v>
      </c>
      <c r="E20" s="52"/>
      <c r="F20" s="54" t="e">
        <v>#REF!</v>
      </c>
      <c r="G20" s="58" t="e">
        <v>#REF!</v>
      </c>
      <c r="H20" s="59" t="e">
        <v>#REF!</v>
      </c>
      <c r="I20" s="47"/>
    </row>
    <row r="21" spans="1:9" s="40" customFormat="1" ht="30.75" x14ac:dyDescent="0.45">
      <c r="A21" s="39" t="str">
        <f>"45/3"</f>
        <v>45/3</v>
      </c>
      <c r="B21" s="54" t="e">
        <v>#REF!</v>
      </c>
      <c r="C21" s="58" t="e">
        <v>#REF!</v>
      </c>
      <c r="D21" s="59" t="e">
        <v>#REF!</v>
      </c>
      <c r="E21" s="52"/>
      <c r="F21" s="54" t="e">
        <v>#REF!</v>
      </c>
      <c r="G21" s="58" t="e">
        <v>#REF!</v>
      </c>
      <c r="H21" s="59" t="e">
        <v>#REF!</v>
      </c>
      <c r="I21" s="47"/>
    </row>
    <row r="22" spans="1:9" s="40" customFormat="1" ht="30.75" x14ac:dyDescent="0.45">
      <c r="A22" s="39" t="str">
        <f>"-"</f>
        <v>-</v>
      </c>
      <c r="B22" s="54" t="e">
        <v>#REF!</v>
      </c>
      <c r="C22" s="58" t="e">
        <v>#REF!</v>
      </c>
      <c r="D22" s="59" t="e">
        <v>#REF!</v>
      </c>
      <c r="E22" s="52"/>
      <c r="F22" s="54" t="e">
        <v>#REF!</v>
      </c>
      <c r="G22" s="58" t="e">
        <v>#REF!</v>
      </c>
      <c r="H22" s="59" t="e">
        <v>#REF!</v>
      </c>
      <c r="I22" s="47"/>
    </row>
    <row r="23" spans="1:9" s="40" customFormat="1" ht="30.75" x14ac:dyDescent="0.45">
      <c r="A23" s="39" t="str">
        <f>"-"</f>
        <v>-</v>
      </c>
      <c r="B23" s="54" t="e">
        <v>#REF!</v>
      </c>
      <c r="C23" s="58" t="e">
        <v>#REF!</v>
      </c>
      <c r="D23" s="59" t="e">
        <v>#REF!</v>
      </c>
      <c r="E23" s="52"/>
      <c r="F23" s="54" t="e">
        <v>#REF!</v>
      </c>
      <c r="G23" s="58" t="e">
        <v>#REF!</v>
      </c>
      <c r="H23" s="59" t="e">
        <v>#REF!</v>
      </c>
      <c r="I23" s="47"/>
    </row>
    <row r="24" spans="1:9" s="42" customFormat="1" ht="30.75" hidden="1" customHeight="1" x14ac:dyDescent="0.45">
      <c r="A24" s="41" t="str">
        <f>"6/10"</f>
        <v>6/10</v>
      </c>
      <c r="B24" s="54" t="e">
        <v>#REF!</v>
      </c>
      <c r="C24" s="58" t="e">
        <v>#REF!</v>
      </c>
      <c r="D24" s="59" t="e">
        <v>#REF!</v>
      </c>
      <c r="E24" s="52"/>
      <c r="F24" s="54" t="e">
        <v>#REF!</v>
      </c>
      <c r="G24" s="58" t="e">
        <v>#REF!</v>
      </c>
      <c r="H24" s="59" t="e">
        <v>#REF!</v>
      </c>
      <c r="I24" s="47"/>
    </row>
    <row r="25" spans="1:9" s="43" customFormat="1" ht="30.75" x14ac:dyDescent="0.45">
      <c r="B25" s="54" t="e">
        <v>#REF!</v>
      </c>
      <c r="C25" s="58" t="e">
        <v>#REF!</v>
      </c>
      <c r="D25" s="59" t="e">
        <v>#REF!</v>
      </c>
      <c r="E25" s="52"/>
      <c r="F25" s="54" t="e">
        <v>#REF!</v>
      </c>
      <c r="G25" s="58" t="e">
        <v>#REF!</v>
      </c>
      <c r="H25" s="59" t="e">
        <v>#REF!</v>
      </c>
      <c r="I25" s="47"/>
    </row>
    <row r="26" spans="1:9" ht="23.25" x14ac:dyDescent="0.35">
      <c r="B26" s="55" t="e">
        <v>#REF!</v>
      </c>
      <c r="C26" s="58" t="e">
        <v>#REF!</v>
      </c>
      <c r="D26" s="59" t="e">
        <v>#REF!</v>
      </c>
      <c r="F26" s="55" t="e">
        <v>#REF!</v>
      </c>
      <c r="G26" s="58" t="e">
        <v>#REF!</v>
      </c>
      <c r="H26" s="59" t="e">
        <v>#REF!</v>
      </c>
    </row>
    <row r="27" spans="1:9" ht="23.25" x14ac:dyDescent="0.35">
      <c r="B27" s="57" t="e">
        <v>#REF!</v>
      </c>
      <c r="C27" s="58" t="e">
        <v>#REF!</v>
      </c>
      <c r="D27" s="59" t="e">
        <v>#REF!</v>
      </c>
      <c r="F27" s="57" t="e">
        <v>#REF!</v>
      </c>
      <c r="G27" s="58" t="e">
        <v>#REF!</v>
      </c>
      <c r="H27" s="59" t="e">
        <v>#REF!</v>
      </c>
    </row>
    <row r="28" spans="1:9" ht="23.25" x14ac:dyDescent="0.35">
      <c r="B28" s="54" t="e">
        <v>#REF!</v>
      </c>
      <c r="C28" s="58" t="e">
        <v>#REF!</v>
      </c>
      <c r="D28" s="59" t="e">
        <v>#REF!</v>
      </c>
      <c r="F28" s="54" t="e">
        <v>#REF!</v>
      </c>
      <c r="G28" s="58" t="e">
        <v>#REF!</v>
      </c>
      <c r="H28" s="59" t="e">
        <v>#REF!</v>
      </c>
    </row>
    <row r="29" spans="1:9" ht="0.75" customHeight="1" x14ac:dyDescent="0.35">
      <c r="B29" s="54" t="e">
        <v>#REF!</v>
      </c>
      <c r="C29" s="58" t="e">
        <v>#REF!</v>
      </c>
      <c r="D29" s="59" t="e">
        <v>#REF!</v>
      </c>
      <c r="F29" s="54" t="e">
        <v>#REF!</v>
      </c>
      <c r="G29" s="58" t="e">
        <v>#REF!</v>
      </c>
      <c r="H29" s="59" t="e">
        <v>#REF!</v>
      </c>
    </row>
  </sheetData>
  <mergeCells count="18">
    <mergeCell ref="B4:E4"/>
    <mergeCell ref="D9:D10"/>
    <mergeCell ref="C9:C10"/>
    <mergeCell ref="B9:B10"/>
    <mergeCell ref="B7:C7"/>
    <mergeCell ref="B6:D6"/>
    <mergeCell ref="G9:G10"/>
    <mergeCell ref="H9:H10"/>
    <mergeCell ref="F4:H4"/>
    <mergeCell ref="F6:H6"/>
    <mergeCell ref="F7:G7"/>
    <mergeCell ref="F9:F10"/>
    <mergeCell ref="B1:E1"/>
    <mergeCell ref="F1:H1"/>
    <mergeCell ref="B2:E2"/>
    <mergeCell ref="F2:H2"/>
    <mergeCell ref="B3:E3"/>
    <mergeCell ref="F3:H3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2026-05-22T06:00:46Z</dcterms:modified>
</cp:coreProperties>
</file>