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0730" windowHeight="11160"/>
  </bookViews>
  <sheets>
    <sheet name="Меню 3-7" sheetId="11" r:id="rId1"/>
  </sheets>
  <calcPr calcId="162913" refMode="R1C1"/>
</workbook>
</file>

<file path=xl/calcChain.xml><?xml version="1.0" encoding="utf-8"?>
<calcChain xmlns="http://schemas.openxmlformats.org/spreadsheetml/2006/main">
  <c r="B29" i="11" l="1"/>
  <c r="B28" i="11"/>
  <c r="B26" i="11"/>
  <c r="B25" i="11"/>
  <c r="B24" i="11"/>
  <c r="B23" i="11"/>
  <c r="B22" i="11"/>
  <c r="B21" i="11"/>
  <c r="B20" i="11"/>
  <c r="B18" i="11"/>
  <c r="B16" i="11"/>
  <c r="B15" i="11"/>
  <c r="B14" i="11"/>
  <c r="B13" i="11"/>
  <c r="B12" i="11"/>
</calcChain>
</file>

<file path=xl/sharedStrings.xml><?xml version="1.0" encoding="utf-8"?>
<sst xmlns="http://schemas.openxmlformats.org/spreadsheetml/2006/main" count="32" uniqueCount="32">
  <si>
    <t>МЕНЮ</t>
  </si>
  <si>
    <t xml:space="preserve">Завтрак </t>
  </si>
  <si>
    <t xml:space="preserve">10:00 </t>
  </si>
  <si>
    <t xml:space="preserve">Обед </t>
  </si>
  <si>
    <t>Хлеб пшеничный</t>
  </si>
  <si>
    <t>Хлеб ржаной</t>
  </si>
  <si>
    <t xml:space="preserve">Полдник </t>
  </si>
  <si>
    <t>ЭЦ, ккал</t>
  </si>
  <si>
    <t>Наименование блюда</t>
  </si>
  <si>
    <t>Выход, г</t>
  </si>
  <si>
    <t>Масло сливочное</t>
  </si>
  <si>
    <t>Норма (СанПиН 2.3/2.4.3590-20  3-7 лет)</t>
  </si>
  <si>
    <t xml:space="preserve"> </t>
  </si>
  <si>
    <t>Батон</t>
  </si>
  <si>
    <t xml:space="preserve">                                                                                        «Детский сад № 1 «Аленка»</t>
  </si>
  <si>
    <t xml:space="preserve">                                                                                   ____________ Ю.М. Кульдяева</t>
  </si>
  <si>
    <t xml:space="preserve">                                                                                                  Заведующего МАДОУ </t>
  </si>
  <si>
    <t xml:space="preserve">                                                                                                               УТВЕРЖДАЮ:        </t>
  </si>
  <si>
    <t xml:space="preserve">Сыр </t>
  </si>
  <si>
    <t>Сок</t>
  </si>
  <si>
    <t>Напиток из шиповника</t>
  </si>
  <si>
    <t>Составил диспечер  _________Шматова Ю.В.</t>
  </si>
  <si>
    <t>Каша пшенная молочная с маслом сливочным</t>
  </si>
  <si>
    <t>Чай с лимоном</t>
  </si>
  <si>
    <t>Салат из моркови с растительным маслом</t>
  </si>
  <si>
    <t>Уха из консервы с крупой рисовой</t>
  </si>
  <si>
    <t>Кнели из мяса говядины паровые</t>
  </si>
  <si>
    <t>Макаронные изделия отварные</t>
  </si>
  <si>
    <t>Печенье</t>
  </si>
  <si>
    <t>Чай с молоком</t>
  </si>
  <si>
    <t xml:space="preserve">  1 день                            м.п.</t>
  </si>
  <si>
    <t>на 19 Февраля 2024 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</si>
</sst>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8"/>
      <color theme="1"/>
      <name val="Times New Roman"/>
      <family val="1"/>
      <charset val="204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name val="Times New Roman"/>
      <family val="1"/>
      <charset val="204"/>
    </font>
    <font>
      <sz val="28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36"/>
      <name val="Times New Roman"/>
      <family val="1"/>
      <charset val="204"/>
    </font>
    <font>
      <b/>
      <sz val="36"/>
      <color theme="1"/>
      <name val="Calibri"/>
      <family val="2"/>
      <scheme val="minor"/>
    </font>
    <font>
      <b/>
      <sz val="36"/>
      <name val="Times New Roman"/>
      <family val="1"/>
      <charset val="204"/>
    </font>
    <font>
      <sz val="36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b/>
      <sz val="20"/>
      <color theme="1"/>
      <name val="Calibri"/>
      <family val="2"/>
      <scheme val="minor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36"/>
      <color theme="1"/>
      <name val="Calibri"/>
      <family val="2"/>
      <scheme val="minor"/>
    </font>
    <font>
      <sz val="3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20"/>
      <color theme="1"/>
      <name val="Calibri"/>
      <family val="2"/>
      <scheme val="minor"/>
    </font>
    <font>
      <sz val="2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14" fillId="0" borderId="0"/>
  </cellStyleXfs>
  <cellXfs count="8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6" fillId="0" borderId="0" xfId="0" applyFont="1"/>
    <xf numFmtId="0" fontId="0" fillId="0" borderId="0" xfId="0" applyAlignment="1">
      <alignment vertical="center"/>
    </xf>
    <xf numFmtId="0" fontId="12" fillId="0" borderId="0" xfId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8" fillId="0" borderId="0" xfId="0" applyFont="1"/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vertical="center" wrapText="1"/>
    </xf>
    <xf numFmtId="2" fontId="21" fillId="0" borderId="0" xfId="1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2" fontId="15" fillId="0" borderId="2" xfId="1" applyNumberFormat="1" applyFont="1" applyBorder="1" applyAlignment="1">
      <alignment horizontal="center"/>
    </xf>
    <xf numFmtId="2" fontId="17" fillId="0" borderId="0" xfId="1" applyNumberFormat="1" applyFont="1" applyAlignment="1">
      <alignment horizontal="center"/>
    </xf>
    <xf numFmtId="0" fontId="16" fillId="0" borderId="0" xfId="0" applyFont="1" applyAlignment="1">
      <alignment horizontal="center"/>
    </xf>
    <xf numFmtId="2" fontId="17" fillId="0" borderId="2" xfId="1" applyNumberFormat="1" applyFont="1" applyBorder="1" applyAlignment="1">
      <alignment horizontal="center"/>
    </xf>
    <xf numFmtId="0" fontId="2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4" fillId="0" borderId="0" xfId="0" applyFont="1"/>
    <xf numFmtId="0" fontId="8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/>
    </xf>
    <xf numFmtId="0" fontId="21" fillId="0" borderId="0" xfId="0" quotePrefix="1" applyFont="1" applyAlignment="1">
      <alignment horizontal="center" vertical="center" wrapText="1"/>
    </xf>
    <xf numFmtId="2" fontId="21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2" fontId="21" fillId="0" borderId="0" xfId="1" applyNumberFormat="1" applyFont="1" applyAlignment="1">
      <alignment horizontal="center"/>
    </xf>
    <xf numFmtId="2" fontId="22" fillId="0" borderId="3" xfId="1" applyNumberFormat="1" applyFont="1" applyBorder="1" applyAlignment="1">
      <alignment horizontal="center"/>
    </xf>
    <xf numFmtId="2" fontId="22" fillId="0" borderId="0" xfId="1" applyNumberFormat="1" applyFont="1" applyAlignment="1">
      <alignment horizontal="center"/>
    </xf>
    <xf numFmtId="2" fontId="21" fillId="0" borderId="3" xfId="1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9" fillId="0" borderId="0" xfId="0" applyFont="1"/>
    <xf numFmtId="0" fontId="20" fillId="0" borderId="0" xfId="0" applyFont="1"/>
    <xf numFmtId="0" fontId="17" fillId="0" borderId="0" xfId="0" quotePrefix="1" applyFont="1" applyAlignment="1">
      <alignment horizontal="center" vertical="center" wrapText="1"/>
    </xf>
    <xf numFmtId="2" fontId="17" fillId="0" borderId="0" xfId="0" applyNumberFormat="1" applyFont="1" applyAlignment="1">
      <alignment horizontal="center" vertical="center"/>
    </xf>
    <xf numFmtId="0" fontId="15" fillId="0" borderId="0" xfId="0" applyFont="1" applyAlignment="1">
      <alignment wrapText="1"/>
    </xf>
    <xf numFmtId="0" fontId="15" fillId="0" borderId="0" xfId="0" quotePrefix="1" applyFont="1" applyAlignment="1">
      <alignment horizontal="left" vertical="center" wrapText="1"/>
    </xf>
    <xf numFmtId="2" fontId="15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2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/>
    </xf>
    <xf numFmtId="0" fontId="15" fillId="0" borderId="0" xfId="0" applyFont="1" applyAlignment="1">
      <alignment horizontal="left" wrapText="1"/>
    </xf>
    <xf numFmtId="2" fontId="15" fillId="0" borderId="4" xfId="1" applyNumberFormat="1" applyFont="1" applyBorder="1" applyAlignment="1">
      <alignment horizontal="center"/>
    </xf>
    <xf numFmtId="2" fontId="17" fillId="0" borderId="4" xfId="1" applyNumberFormat="1" applyFont="1" applyBorder="1" applyAlignment="1">
      <alignment horizontal="center"/>
    </xf>
    <xf numFmtId="0" fontId="11" fillId="0" borderId="0" xfId="1" applyFont="1" applyAlignment="1">
      <alignment vertical="center" wrapText="1"/>
    </xf>
    <xf numFmtId="2" fontId="11" fillId="0" borderId="0" xfId="1" applyNumberFormat="1" applyFont="1" applyAlignment="1">
      <alignment vertical="center"/>
    </xf>
    <xf numFmtId="2" fontId="12" fillId="0" borderId="0" xfId="1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14" fontId="21" fillId="0" borderId="0" xfId="1" applyNumberFormat="1" applyFont="1" applyAlignment="1">
      <alignment horizontal="left" vertical="center"/>
    </xf>
    <xf numFmtId="14" fontId="11" fillId="0" borderId="0" xfId="1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5" fillId="0" borderId="0" xfId="1" applyFont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2" fontId="22" fillId="0" borderId="2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2" fontId="22" fillId="0" borderId="1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33"/>
  <sheetViews>
    <sheetView tabSelected="1" zoomScale="75" zoomScaleNormal="75" workbookViewId="0">
      <selection activeCell="A14" sqref="A13:A14"/>
    </sheetView>
  </sheetViews>
  <sheetFormatPr defaultRowHeight="15" x14ac:dyDescent="0.25"/>
  <cols>
    <col min="1" max="1" width="72.140625" customWidth="1"/>
    <col min="2" max="2" width="30" customWidth="1"/>
    <col min="3" max="3" width="31.28515625" customWidth="1"/>
    <col min="4" max="4" width="9.28515625" hidden="1" customWidth="1"/>
    <col min="5" max="5" width="41.85546875" customWidth="1"/>
    <col min="6" max="6" width="131.85546875" customWidth="1"/>
    <col min="7" max="7" width="37.5703125" customWidth="1"/>
    <col min="8" max="8" width="37.28515625" customWidth="1"/>
    <col min="9" max="9" width="0.42578125" hidden="1" customWidth="1"/>
    <col min="10" max="13" width="9.140625" hidden="1" customWidth="1"/>
  </cols>
  <sheetData>
    <row r="1" spans="1:255" s="4" customFormat="1" ht="26.25" customHeight="1" x14ac:dyDescent="0.5">
      <c r="A1" s="67" t="s">
        <v>17</v>
      </c>
      <c r="B1" s="67"/>
      <c r="C1" s="67"/>
      <c r="D1" s="67"/>
      <c r="E1" s="67"/>
      <c r="F1" s="73"/>
      <c r="G1" s="73"/>
      <c r="H1" s="73"/>
      <c r="I1" s="8"/>
    </row>
    <row r="2" spans="1:255" s="4" customFormat="1" ht="33" x14ac:dyDescent="0.5">
      <c r="A2" s="67" t="s">
        <v>16</v>
      </c>
      <c r="B2" s="67"/>
      <c r="C2" s="67"/>
      <c r="D2" s="67"/>
      <c r="E2" s="67"/>
      <c r="F2" s="73"/>
      <c r="G2" s="73"/>
      <c r="H2" s="73"/>
      <c r="I2" s="8"/>
    </row>
    <row r="3" spans="1:255" s="4" customFormat="1" ht="33" x14ac:dyDescent="0.5">
      <c r="A3" s="67" t="s">
        <v>14</v>
      </c>
      <c r="B3" s="67"/>
      <c r="C3" s="67"/>
      <c r="D3" s="67"/>
      <c r="E3" s="67"/>
      <c r="F3" s="73"/>
      <c r="G3" s="73"/>
      <c r="H3" s="73"/>
      <c r="I3" s="8"/>
    </row>
    <row r="4" spans="1:255" s="4" customFormat="1" ht="32.25" customHeight="1" x14ac:dyDescent="0.5">
      <c r="A4" s="67" t="s">
        <v>15</v>
      </c>
      <c r="B4" s="67"/>
      <c r="C4" s="67"/>
      <c r="D4" s="67"/>
      <c r="E4" s="67"/>
      <c r="F4" s="73"/>
      <c r="G4" s="73"/>
      <c r="H4" s="73"/>
      <c r="I4" s="8"/>
    </row>
    <row r="5" spans="1:255" ht="60" customHeight="1" x14ac:dyDescent="0.55000000000000004">
      <c r="A5" s="13" t="s">
        <v>30</v>
      </c>
      <c r="B5" s="14"/>
      <c r="C5" s="14"/>
      <c r="D5" s="14"/>
      <c r="E5" s="15"/>
      <c r="F5" s="6"/>
      <c r="G5" s="7"/>
      <c r="H5" s="7"/>
      <c r="I5" s="3"/>
    </row>
    <row r="6" spans="1:255" s="9" customFormat="1" ht="55.5" customHeight="1" x14ac:dyDescent="0.25">
      <c r="A6" s="68" t="s">
        <v>0</v>
      </c>
      <c r="B6" s="68"/>
      <c r="C6" s="68"/>
      <c r="D6" s="15"/>
      <c r="E6" s="15"/>
      <c r="F6" s="69"/>
      <c r="G6" s="69"/>
      <c r="H6" s="69"/>
      <c r="I6" s="5"/>
    </row>
    <row r="7" spans="1:255" s="9" customFormat="1" ht="48" customHeight="1" x14ac:dyDescent="0.25">
      <c r="A7" s="70" t="s">
        <v>31</v>
      </c>
      <c r="B7" s="70"/>
      <c r="C7" s="16" t="s">
        <v>12</v>
      </c>
      <c r="D7" s="15"/>
      <c r="E7" s="15"/>
      <c r="F7" s="71"/>
      <c r="G7" s="72"/>
      <c r="H7" s="10"/>
    </row>
    <row r="8" spans="1:255" s="9" customFormat="1" ht="60" customHeight="1" x14ac:dyDescent="0.25">
      <c r="A8" s="17" t="s">
        <v>11</v>
      </c>
      <c r="B8" s="18"/>
      <c r="C8" s="18"/>
      <c r="D8" s="15"/>
      <c r="E8" s="15"/>
      <c r="F8" s="64"/>
      <c r="G8" s="65"/>
      <c r="H8" s="66"/>
    </row>
    <row r="9" spans="1:255" ht="21" customHeight="1" x14ac:dyDescent="0.4">
      <c r="A9" s="75" t="s">
        <v>8</v>
      </c>
      <c r="B9" s="75" t="s">
        <v>9</v>
      </c>
      <c r="C9" s="75" t="s">
        <v>7</v>
      </c>
      <c r="D9" s="38"/>
      <c r="E9" s="36"/>
      <c r="F9" s="74"/>
      <c r="G9" s="74"/>
      <c r="H9" s="74"/>
      <c r="I9" s="1"/>
    </row>
    <row r="10" spans="1:255" ht="50.25" customHeight="1" x14ac:dyDescent="0.4">
      <c r="A10" s="76"/>
      <c r="B10" s="76"/>
      <c r="C10" s="76"/>
      <c r="D10" s="38"/>
      <c r="E10" s="36"/>
      <c r="F10" s="74"/>
      <c r="G10" s="74"/>
      <c r="H10" s="74"/>
      <c r="I10" s="1"/>
    </row>
    <row r="11" spans="1:255" s="11" customFormat="1" ht="45.75" customHeight="1" x14ac:dyDescent="0.25">
      <c r="A11" s="39" t="s">
        <v>1</v>
      </c>
      <c r="B11" s="40"/>
      <c r="C11" s="40"/>
      <c r="D11" s="41"/>
      <c r="E11" s="41"/>
      <c r="F11" s="52"/>
      <c r="G11" s="53"/>
      <c r="H11" s="53"/>
    </row>
    <row r="12" spans="1:255" s="11" customFormat="1" ht="58.5" customHeight="1" x14ac:dyDescent="0.7">
      <c r="A12" s="77" t="s">
        <v>22</v>
      </c>
      <c r="B12" s="78" t="str">
        <f>"180"</f>
        <v>180</v>
      </c>
      <c r="C12" s="78">
        <v>181.41416100000001</v>
      </c>
      <c r="D12" s="42"/>
      <c r="E12" s="42"/>
      <c r="F12" s="54"/>
      <c r="G12" s="58"/>
      <c r="H12" s="58"/>
      <c r="I12" s="22"/>
      <c r="J12" s="22"/>
      <c r="K12" s="22"/>
      <c r="L12" s="22"/>
      <c r="M12" s="22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</row>
    <row r="13" spans="1:255" s="19" customFormat="1" ht="57" customHeight="1" x14ac:dyDescent="0.7">
      <c r="A13" s="77" t="s">
        <v>13</v>
      </c>
      <c r="B13" s="78" t="str">
        <f>"40"</f>
        <v>40</v>
      </c>
      <c r="C13" s="78">
        <v>107.80799999999999</v>
      </c>
      <c r="D13" s="43">
        <v>2.08</v>
      </c>
      <c r="E13" s="44"/>
      <c r="F13" s="54"/>
      <c r="G13" s="58"/>
      <c r="H13" s="58"/>
      <c r="I13" s="62">
        <v>2.08</v>
      </c>
      <c r="J13" s="21">
        <v>7.46</v>
      </c>
      <c r="K13" s="21">
        <v>1.97</v>
      </c>
      <c r="L13" s="21">
        <v>27.62</v>
      </c>
      <c r="M13" s="21">
        <v>198.48786999999999</v>
      </c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  <c r="IS13" s="26"/>
      <c r="IT13" s="26"/>
      <c r="IU13" s="26"/>
    </row>
    <row r="14" spans="1:255" s="19" customFormat="1" ht="57.95" customHeight="1" x14ac:dyDescent="0.7">
      <c r="A14" s="77" t="s">
        <v>10</v>
      </c>
      <c r="B14" s="78" t="str">
        <f>"5"</f>
        <v>5</v>
      </c>
      <c r="C14" s="78">
        <v>33.031999999999996</v>
      </c>
      <c r="D14" s="43">
        <v>1.32</v>
      </c>
      <c r="E14" s="42"/>
      <c r="F14" s="54"/>
      <c r="G14" s="58"/>
      <c r="H14" s="58"/>
      <c r="I14" s="62">
        <v>1.32</v>
      </c>
      <c r="J14" s="21">
        <v>1.33</v>
      </c>
      <c r="K14" s="21">
        <v>0</v>
      </c>
      <c r="L14" s="21">
        <v>0</v>
      </c>
      <c r="M14" s="21">
        <v>17.53</v>
      </c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  <c r="IU14" s="26"/>
    </row>
    <row r="15" spans="1:255" s="11" customFormat="1" ht="52.5" customHeight="1" x14ac:dyDescent="0.7">
      <c r="A15" s="77" t="s">
        <v>18</v>
      </c>
      <c r="B15" s="78" t="str">
        <f>"5"</f>
        <v>5</v>
      </c>
      <c r="C15" s="78">
        <v>17.53</v>
      </c>
      <c r="D15" s="45">
        <v>0</v>
      </c>
      <c r="E15" s="42"/>
      <c r="F15" s="54"/>
      <c r="G15" s="58"/>
      <c r="H15" s="58"/>
      <c r="I15" s="63">
        <v>0</v>
      </c>
      <c r="J15" s="24">
        <v>0.04</v>
      </c>
      <c r="K15" s="24">
        <v>0.05</v>
      </c>
      <c r="L15" s="24">
        <v>12.32</v>
      </c>
      <c r="M15" s="24">
        <v>48.624673170731704</v>
      </c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</row>
    <row r="16" spans="1:255" s="27" customFormat="1" ht="57" customHeight="1" x14ac:dyDescent="0.25">
      <c r="A16" s="79" t="s">
        <v>23</v>
      </c>
      <c r="B16" s="80" t="str">
        <f>"180"</f>
        <v>180</v>
      </c>
      <c r="C16" s="80">
        <v>34.793852487804884</v>
      </c>
      <c r="D16" s="37"/>
      <c r="E16" s="37"/>
      <c r="F16" s="55"/>
      <c r="G16" s="56"/>
      <c r="H16" s="56"/>
    </row>
    <row r="17" spans="1:255" s="11" customFormat="1" ht="45.75" customHeight="1" x14ac:dyDescent="0.25">
      <c r="A17" s="39" t="s">
        <v>2</v>
      </c>
      <c r="B17" s="40"/>
      <c r="C17" s="40"/>
      <c r="D17" s="41"/>
      <c r="E17" s="41"/>
      <c r="F17" s="57"/>
      <c r="G17" s="53"/>
      <c r="H17" s="53"/>
    </row>
    <row r="18" spans="1:255" s="27" customFormat="1" ht="54.75" customHeight="1" x14ac:dyDescent="0.25">
      <c r="A18" s="79" t="s">
        <v>19</v>
      </c>
      <c r="B18" s="80" t="str">
        <f>"100"</f>
        <v>100</v>
      </c>
      <c r="C18" s="80">
        <v>43.239999999999995</v>
      </c>
      <c r="D18" s="37"/>
      <c r="E18" s="37"/>
      <c r="F18" s="55"/>
      <c r="G18" s="56"/>
      <c r="H18" s="56"/>
    </row>
    <row r="19" spans="1:255" s="11" customFormat="1" ht="45.75" customHeight="1" x14ac:dyDescent="0.25">
      <c r="A19" s="39" t="s">
        <v>3</v>
      </c>
      <c r="B19" s="40"/>
      <c r="C19" s="40"/>
      <c r="D19" s="41"/>
      <c r="E19" s="41"/>
      <c r="F19" s="57"/>
      <c r="G19" s="53"/>
      <c r="H19" s="53"/>
    </row>
    <row r="20" spans="1:255" s="20" customFormat="1" ht="57" customHeight="1" x14ac:dyDescent="0.7">
      <c r="A20" s="77" t="s">
        <v>24</v>
      </c>
      <c r="B20" s="78" t="str">
        <f>"50"</f>
        <v>50</v>
      </c>
      <c r="C20" s="78">
        <v>55.45526000000001</v>
      </c>
      <c r="D20" s="46"/>
      <c r="E20" s="46"/>
      <c r="F20" s="54"/>
      <c r="G20" s="58"/>
      <c r="H20" s="58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  <c r="IS20" s="25"/>
      <c r="IT20" s="25"/>
      <c r="IU20" s="25"/>
    </row>
    <row r="21" spans="1:255" s="11" customFormat="1" ht="56.25" customHeight="1" x14ac:dyDescent="0.7">
      <c r="A21" s="77" t="s">
        <v>25</v>
      </c>
      <c r="B21" s="78" t="str">
        <f>"180"</f>
        <v>180</v>
      </c>
      <c r="C21" s="78">
        <v>95.275512000000006</v>
      </c>
      <c r="D21" s="47"/>
      <c r="E21" s="47"/>
      <c r="F21" s="54"/>
      <c r="G21" s="58"/>
      <c r="H21" s="58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</row>
    <row r="22" spans="1:255" s="11" customFormat="1" ht="57" customHeight="1" x14ac:dyDescent="0.7">
      <c r="A22" s="77" t="s">
        <v>26</v>
      </c>
      <c r="B22" s="78" t="str">
        <f>"70"</f>
        <v>70</v>
      </c>
      <c r="C22" s="78">
        <v>187.39179759999996</v>
      </c>
      <c r="D22" s="47"/>
      <c r="E22" s="47"/>
      <c r="F22" s="54"/>
      <c r="G22" s="58"/>
      <c r="H22" s="58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</row>
    <row r="23" spans="1:255" s="29" customFormat="1" ht="57.75" customHeight="1" x14ac:dyDescent="0.65">
      <c r="A23" s="77" t="s">
        <v>27</v>
      </c>
      <c r="B23" s="78" t="str">
        <f>"130"</f>
        <v>130</v>
      </c>
      <c r="C23" s="78">
        <v>159.4148179</v>
      </c>
      <c r="D23" s="48"/>
      <c r="E23" s="48"/>
      <c r="F23" s="54"/>
      <c r="G23" s="58"/>
      <c r="H23" s="58"/>
      <c r="I23" s="27"/>
      <c r="J23" s="27"/>
      <c r="K23" s="27"/>
      <c r="L23" s="27"/>
      <c r="M23" s="27"/>
      <c r="N23" s="27"/>
    </row>
    <row r="24" spans="1:255" s="31" customFormat="1" ht="57" customHeight="1" x14ac:dyDescent="0.65">
      <c r="A24" s="77" t="s">
        <v>20</v>
      </c>
      <c r="B24" s="78" t="str">
        <f>"180"</f>
        <v>180</v>
      </c>
      <c r="C24" s="78">
        <v>50.161509000000002</v>
      </c>
      <c r="D24" s="49"/>
      <c r="E24" s="49"/>
      <c r="F24" s="54"/>
      <c r="G24" s="58"/>
      <c r="H24" s="58"/>
      <c r="I24" s="30"/>
      <c r="J24" s="30"/>
      <c r="K24" s="30"/>
      <c r="L24" s="30"/>
      <c r="M24" s="30"/>
      <c r="N24" s="30"/>
    </row>
    <row r="25" spans="1:255" s="33" customFormat="1" ht="57.75" customHeight="1" x14ac:dyDescent="0.25">
      <c r="A25" s="77" t="s">
        <v>4</v>
      </c>
      <c r="B25" s="78" t="str">
        <f>"30"</f>
        <v>30</v>
      </c>
      <c r="C25" s="78">
        <v>67.170299999999997</v>
      </c>
      <c r="D25" s="48"/>
      <c r="E25" s="48"/>
      <c r="F25" s="55"/>
      <c r="G25" s="56"/>
      <c r="H25" s="56"/>
      <c r="I25" s="28"/>
      <c r="J25" s="28"/>
      <c r="K25" s="28"/>
      <c r="L25" s="28"/>
      <c r="M25" s="28"/>
      <c r="N25" s="28"/>
    </row>
    <row r="26" spans="1:255" s="33" customFormat="1" ht="57" customHeight="1" x14ac:dyDescent="0.25">
      <c r="A26" s="79" t="s">
        <v>5</v>
      </c>
      <c r="B26" s="80" t="str">
        <f>"15"</f>
        <v>15</v>
      </c>
      <c r="C26" s="80">
        <v>29.006999999999994</v>
      </c>
      <c r="D26" s="48"/>
      <c r="E26" s="48"/>
      <c r="F26" s="59"/>
      <c r="G26" s="56"/>
      <c r="H26" s="56"/>
      <c r="I26" s="28"/>
      <c r="J26" s="28"/>
      <c r="K26" s="28"/>
      <c r="L26" s="28"/>
      <c r="M26" s="28"/>
      <c r="N26" s="28"/>
    </row>
    <row r="27" spans="1:255" s="32" customFormat="1" ht="45.75" customHeight="1" x14ac:dyDescent="0.25">
      <c r="A27" s="39" t="s">
        <v>6</v>
      </c>
      <c r="B27" s="40"/>
      <c r="C27" s="40"/>
      <c r="D27" s="41"/>
      <c r="E27" s="41"/>
      <c r="F27" s="57"/>
      <c r="G27" s="53"/>
      <c r="H27" s="53"/>
    </row>
    <row r="28" spans="1:255" s="34" customFormat="1" ht="57" customHeight="1" x14ac:dyDescent="0.65">
      <c r="A28" s="77" t="s">
        <v>28</v>
      </c>
      <c r="B28" s="78" t="str">
        <f>"50"</f>
        <v>50</v>
      </c>
      <c r="C28" s="78">
        <v>211.13</v>
      </c>
      <c r="D28" s="50"/>
      <c r="E28" s="50"/>
      <c r="G28" s="60"/>
      <c r="H28" s="60"/>
    </row>
    <row r="29" spans="1:255" s="12" customFormat="1" ht="57.75" customHeight="1" x14ac:dyDescent="0.7">
      <c r="A29" s="79" t="s">
        <v>29</v>
      </c>
      <c r="B29" s="80" t="str">
        <f>"200"</f>
        <v>200</v>
      </c>
      <c r="C29" s="80">
        <v>95.197032000000007</v>
      </c>
      <c r="D29" s="2"/>
      <c r="E29" s="2"/>
      <c r="F29" s="61"/>
      <c r="G29" s="60"/>
      <c r="H29" s="60"/>
    </row>
    <row r="30" spans="1:255" ht="129" customHeight="1" x14ac:dyDescent="0.45">
      <c r="A30" s="2" t="s">
        <v>21</v>
      </c>
      <c r="B30" s="2"/>
      <c r="C30" s="2"/>
      <c r="D30" s="51"/>
      <c r="E30" s="51"/>
      <c r="F30" s="35"/>
    </row>
    <row r="31" spans="1:255" ht="26.25" x14ac:dyDescent="0.4">
      <c r="A31" s="2"/>
      <c r="B31" s="2"/>
      <c r="C31" s="2"/>
      <c r="D31" s="2"/>
      <c r="E31" s="2"/>
    </row>
    <row r="32" spans="1:255" ht="26.25" x14ac:dyDescent="0.4">
      <c r="A32" s="2"/>
      <c r="B32" s="2"/>
      <c r="C32" s="2"/>
      <c r="D32" s="2"/>
      <c r="E32" s="2"/>
    </row>
    <row r="33" spans="1:5" ht="26.25" x14ac:dyDescent="0.4">
      <c r="A33" s="2"/>
      <c r="B33" s="2"/>
      <c r="C33" s="2"/>
      <c r="D33" s="2"/>
      <c r="E33" s="2"/>
    </row>
  </sheetData>
  <mergeCells count="18">
    <mergeCell ref="H9:H10"/>
    <mergeCell ref="F9:F10"/>
    <mergeCell ref="G9:G10"/>
    <mergeCell ref="C9:C10"/>
    <mergeCell ref="A9:A10"/>
    <mergeCell ref="B9:B10"/>
    <mergeCell ref="A1:E1"/>
    <mergeCell ref="A6:C6"/>
    <mergeCell ref="F6:H6"/>
    <mergeCell ref="A7:B7"/>
    <mergeCell ref="F7:G7"/>
    <mergeCell ref="F2:H2"/>
    <mergeCell ref="A4:E4"/>
    <mergeCell ref="F1:H1"/>
    <mergeCell ref="F3:H3"/>
    <mergeCell ref="F4:H4"/>
    <mergeCell ref="A2:E2"/>
    <mergeCell ref="A3:E3"/>
  </mergeCells>
  <pageMargins left="0.25" right="0.25" top="0.75" bottom="0.75" header="0.3" footer="0.3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3-7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2024-02-16T04:46:58Z</dcterms:modified>
</cp:coreProperties>
</file>